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הנדסה\משותף\ישובי המועצה\רתמים\שכונות מגורים\שלב ג' - 69 יחד ברתמים\מכרז לעבודות עפר רתמים ומשאבי שדה\כתבי כמויות\רתמים\"/>
    </mc:Choice>
  </mc:AlternateContent>
  <bookViews>
    <workbookView xWindow="0" yWindow="0" windowWidth="28800" windowHeight="12330"/>
  </bookViews>
  <sheets>
    <sheet name="חוזה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3" i="1"/>
  <c r="F14" i="1"/>
  <c r="F15" i="1"/>
  <c r="F16" i="1"/>
  <c r="F20" i="1"/>
  <c r="F21" i="1"/>
  <c r="F9" i="1"/>
  <c r="F22" i="1" l="1"/>
  <c r="F23" i="1" s="1"/>
  <c r="F24" i="1" s="1"/>
</calcChain>
</file>

<file path=xl/sharedStrings.xml><?xml version="1.0" encoding="utf-8"?>
<sst xmlns="http://schemas.openxmlformats.org/spreadsheetml/2006/main" count="68" uniqueCount="46">
  <si>
    <t/>
  </si>
  <si>
    <t>כבישים ופיתוח</t>
  </si>
  <si>
    <t>עבודות הכנה ופירוק שונות</t>
  </si>
  <si>
    <t>מ"ק</t>
  </si>
  <si>
    <t>עבודות עפר</t>
  </si>
  <si>
    <t>קומפ</t>
  </si>
  <si>
    <t>04</t>
  </si>
  <si>
    <t>04.51</t>
  </si>
  <si>
    <t>04.51.002</t>
  </si>
  <si>
    <t>04.51.002.0120</t>
  </si>
  <si>
    <t>04.51.002.0152</t>
  </si>
  <si>
    <t>04.51.003</t>
  </si>
  <si>
    <t>04.51.003.0110</t>
  </si>
  <si>
    <t>04.51.003.0140</t>
  </si>
  <si>
    <t>05</t>
  </si>
  <si>
    <t>05.51</t>
  </si>
  <si>
    <t>05.51.001</t>
  </si>
  <si>
    <t>05.51.001.0999</t>
  </si>
  <si>
    <t xml:space="preserve">סה"כ </t>
  </si>
  <si>
    <t xml:space="preserve">מע"מ 17% </t>
  </si>
  <si>
    <t xml:space="preserve">סה"כ כולל מע"מ  </t>
  </si>
  <si>
    <t>חפירת גישוש זהירה לעומק עד 1.5 מ' לאיתור תשתיות או מתקנים תת"ק בכל סוגי קרקע, באמצעות כלי צמ"ה ועבודת ידיים במידת הצורך.</t>
  </si>
  <si>
    <t>מילוי מובא</t>
  </si>
  <si>
    <t>כבישים ומגרשים</t>
  </si>
  <si>
    <t>04.51.003.0120</t>
  </si>
  <si>
    <t>עבודות חריגות - פירוקים</t>
  </si>
  <si>
    <t xml:space="preserve">רתמים- עבודות עפר -69 מגרשים </t>
  </si>
  <si>
    <t>04.51.004.0130</t>
  </si>
  <si>
    <t xml:space="preserve">פינוי פסולת מהחומר הממוין שאינה מתאימה למילוי בכבישים או במגרשים לסוללת עפר בהיקף הישוב במרחק של עד 2 ק"מ . </t>
  </si>
  <si>
    <t>05.51.002.0999</t>
  </si>
  <si>
    <t>עקירה והעתקת עצים קיימים בתחום העבודה בהתאם להנחיות המפקח ואישור פקיד היערות.</t>
  </si>
  <si>
    <t>חפירה בכל סוג קרקע כולל,העמסה, הובלה ופיזור בשטחי מילוי לפי התכניות  במגרשים .</t>
  </si>
  <si>
    <t>מילוי מובא מחומר נברר מכל מרחק בהתאם להנחיות המתכנן , מפוזר בשכבות בעובי מקס' של 20 ס"מ  בהידוק מבוקר בכבישים , לפי הנדרש במפרט הכללי פרק 51 .</t>
  </si>
  <si>
    <t>04.51.010.0020</t>
  </si>
  <si>
    <t xml:space="preserve">חישוף השטח עד 20 ס"מ  </t>
  </si>
  <si>
    <t>סעיף</t>
  </si>
  <si>
    <t>יח'</t>
  </si>
  <si>
    <t>כמות</t>
  </si>
  <si>
    <t>מחיר יח'</t>
  </si>
  <si>
    <t>סה"כ</t>
  </si>
  <si>
    <t xml:space="preserve">מ"ר </t>
  </si>
  <si>
    <t>קומפ'</t>
  </si>
  <si>
    <t>פירוק משטחי בטון,יסודות, עמודי בטון, מעקות, גדרות,  תמרור / שלט על עמוד/ים, ספספלים וכל הנדרש לפינוי השטח והובלתם למטמנה מאושרת לרבות תשלום אגרות וזאת בהתאם לתוכניות, הנחיות מנה"פ והמפקח בשטח. כולל כל הדרוש קומפלט.</t>
  </si>
  <si>
    <t>תאור העבודה</t>
  </si>
  <si>
    <t>מילוי מובא מאדמה נקייה מאבנים מכל מרחק  (עבור המגרשים) שתאושר ע"י המפקח , מפוזר בשכבות בעובי מקס' של 20 ס"מ (המחיר כולל אספקה, העמסה, הובלה לאזורי המילוי, פיזור והידוק רגיל ).</t>
  </si>
  <si>
    <t>חפירה ו/או חציבה  בכל סוג קרקע, במגרשים או בכבישים כולל גריסה ניפוי ומיון החומר המקומי (ע"י נפה ממוכנת) מהחפירה להתאמת החומר המקומי למילוי במגרשים בהתאם לדרישות המתכנן והמפקח לרבות-עירום החומר באתר, מיון עד גודל אבן של 7 ס"מ ,הובלת החומר הממוין לשטחי מילוי , פיזור  והידוק רגיל.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</si>
</sst>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sz val="12"/>
      <color rgb="FF0000FF"/>
      <name val="Calibri"/>
    </font>
    <font>
      <b/>
      <sz val="11"/>
      <name val="Calibri"/>
      <family val="2"/>
    </font>
    <font>
      <sz val="12"/>
      <color rgb="FF0000FF"/>
      <name val="Calibri"/>
      <family val="2"/>
    </font>
    <font>
      <b/>
      <sz val="12"/>
      <name val="Calibri"/>
      <family val="2"/>
    </font>
    <font>
      <b/>
      <u/>
      <sz val="11"/>
      <name val="Calibri"/>
      <family val="2"/>
    </font>
    <font>
      <b/>
      <sz val="12"/>
      <color rgb="FF0000FF"/>
      <name val="Calibri"/>
      <family val="2"/>
    </font>
    <font>
      <b/>
      <u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Alignment="1">
      <alignment shrinkToFit="1"/>
    </xf>
    <xf numFmtId="0" fontId="0" fillId="0" borderId="1" xfId="0" applyNumberFormat="1" applyFont="1" applyBorder="1" applyAlignment="1">
      <alignment shrinkToFit="1"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 wrapText="1"/>
    </xf>
    <xf numFmtId="4" fontId="0" fillId="0" borderId="3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wrapText="1"/>
    </xf>
    <xf numFmtId="0" fontId="0" fillId="0" borderId="2" xfId="0" applyNumberFormat="1" applyFont="1" applyBorder="1" applyAlignment="1">
      <alignment shrinkToFit="1"/>
    </xf>
    <xf numFmtId="4" fontId="0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wrapText="1" shrinkToFit="1"/>
    </xf>
    <xf numFmtId="0" fontId="1" fillId="0" borderId="2" xfId="0" applyNumberFormat="1" applyFont="1" applyBorder="1" applyAlignment="1">
      <alignment shrinkToFit="1"/>
    </xf>
    <xf numFmtId="4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wrapText="1" shrinkToFit="1"/>
    </xf>
    <xf numFmtId="0" fontId="1" fillId="0" borderId="2" xfId="0" applyNumberFormat="1" applyFont="1" applyBorder="1" applyAlignment="1">
      <alignment wrapText="1" shrinkToFit="1"/>
    </xf>
    <xf numFmtId="0" fontId="2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shrinkToFit="1"/>
    </xf>
    <xf numFmtId="0" fontId="4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wrapText="1"/>
    </xf>
    <xf numFmtId="0" fontId="4" fillId="0" borderId="2" xfId="0" applyNumberFormat="1" applyFont="1" applyBorder="1" applyAlignment="1">
      <alignment shrinkToFit="1"/>
    </xf>
    <xf numFmtId="0" fontId="7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wrapText="1" shrinkToFit="1"/>
    </xf>
    <xf numFmtId="0" fontId="2" fillId="0" borderId="2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wrapText="1" shrinkToFit="1"/>
    </xf>
    <xf numFmtId="0" fontId="6" fillId="0" borderId="2" xfId="0" applyNumberFormat="1" applyFont="1" applyBorder="1" applyAlignment="1">
      <alignment shrinkToFit="1"/>
    </xf>
    <xf numFmtId="4" fontId="6" fillId="0" borderId="2" xfId="0" applyNumberFormat="1" applyFont="1" applyBorder="1" applyAlignment="1">
      <alignment horizontal="right"/>
    </xf>
    <xf numFmtId="49" fontId="6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wrapText="1" shrinkToFit="1"/>
    </xf>
    <xf numFmtId="0" fontId="0" fillId="0" borderId="1" xfId="0" applyNumberFormat="1" applyFont="1" applyBorder="1" applyAlignment="1" applyProtection="1">
      <alignment horizontal="right"/>
      <protection locked="0"/>
    </xf>
    <xf numFmtId="0" fontId="4" fillId="0" borderId="2" xfId="0" applyNumberFormat="1" applyFont="1" applyBorder="1" applyAlignment="1" applyProtection="1">
      <alignment horizontal="right"/>
      <protection locked="0"/>
    </xf>
    <xf numFmtId="0" fontId="1" fillId="0" borderId="2" xfId="0" applyNumberFormat="1" applyFont="1" applyBorder="1" applyAlignment="1" applyProtection="1">
      <alignment horizontal="right"/>
      <protection locked="0"/>
    </xf>
    <xf numFmtId="0" fontId="2" fillId="0" borderId="2" xfId="0" applyNumberFormat="1" applyFont="1" applyBorder="1" applyAlignment="1" applyProtection="1">
      <alignment horizontal="right"/>
      <protection locked="0"/>
    </xf>
    <xf numFmtId="0" fontId="6" fillId="0" borderId="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0" fontId="0" fillId="0" borderId="2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rightToLeft="1" tabSelected="1" workbookViewId="0">
      <selection activeCell="F9" sqref="F9"/>
    </sheetView>
  </sheetViews>
  <sheetFormatPr defaultRowHeight="15" x14ac:dyDescent="0.25"/>
  <cols>
    <col min="1" max="1" width="13.140625" style="4" customWidth="1"/>
    <col min="2" max="2" width="70" style="8" customWidth="1"/>
    <col min="3" max="3" width="9.140625" style="2" customWidth="1"/>
    <col min="4" max="4" width="9.140625" style="6" customWidth="1"/>
    <col min="5" max="5" width="9.140625" style="46" customWidth="1"/>
    <col min="6" max="6" width="17" style="6" customWidth="1"/>
  </cols>
  <sheetData>
    <row r="3" spans="1:6" ht="15.75" x14ac:dyDescent="0.25">
      <c r="A3" s="5"/>
      <c r="B3" s="29" t="s">
        <v>26</v>
      </c>
      <c r="C3" s="3"/>
      <c r="D3" s="7"/>
      <c r="E3" s="39"/>
      <c r="F3" s="9"/>
    </row>
    <row r="4" spans="1:6" x14ac:dyDescent="0.25">
      <c r="A4" s="5"/>
      <c r="B4" s="16"/>
      <c r="C4" s="3"/>
      <c r="D4" s="7"/>
      <c r="E4" s="39"/>
      <c r="F4" s="9"/>
    </row>
    <row r="5" spans="1:6" ht="15.75" x14ac:dyDescent="0.25">
      <c r="A5" s="26" t="s">
        <v>35</v>
      </c>
      <c r="B5" s="27" t="s">
        <v>43</v>
      </c>
      <c r="C5" s="28" t="s">
        <v>36</v>
      </c>
      <c r="D5" s="15" t="s">
        <v>37</v>
      </c>
      <c r="E5" s="40" t="s">
        <v>38</v>
      </c>
      <c r="F5" s="15" t="s">
        <v>39</v>
      </c>
    </row>
    <row r="6" spans="1:6" s="1" customFormat="1" ht="15.75" x14ac:dyDescent="0.25">
      <c r="A6" s="17" t="s">
        <v>6</v>
      </c>
      <c r="B6" s="18" t="s">
        <v>4</v>
      </c>
      <c r="C6" s="19" t="s">
        <v>0</v>
      </c>
      <c r="D6" s="20" t="s">
        <v>0</v>
      </c>
      <c r="E6" s="41" t="s">
        <v>0</v>
      </c>
      <c r="F6" s="20"/>
    </row>
    <row r="7" spans="1:6" s="1" customFormat="1" ht="15.75" x14ac:dyDescent="0.25">
      <c r="A7" s="21" t="s">
        <v>7</v>
      </c>
      <c r="B7" s="22" t="s">
        <v>23</v>
      </c>
      <c r="C7" s="19" t="s">
        <v>0</v>
      </c>
      <c r="D7" s="20" t="s">
        <v>0</v>
      </c>
      <c r="E7" s="41" t="s">
        <v>0</v>
      </c>
      <c r="F7" s="20"/>
    </row>
    <row r="8" spans="1:6" s="1" customFormat="1" ht="15.75" x14ac:dyDescent="0.25">
      <c r="A8" s="21" t="s">
        <v>8</v>
      </c>
      <c r="B8" s="23" t="s">
        <v>4</v>
      </c>
      <c r="C8" s="19" t="s">
        <v>0</v>
      </c>
      <c r="D8" s="20" t="s">
        <v>0</v>
      </c>
      <c r="E8" s="41" t="s">
        <v>0</v>
      </c>
      <c r="F8" s="20"/>
    </row>
    <row r="9" spans="1:6" s="1" customFormat="1" ht="15.75" x14ac:dyDescent="0.25">
      <c r="A9" s="30" t="s">
        <v>33</v>
      </c>
      <c r="B9" s="31" t="s">
        <v>34</v>
      </c>
      <c r="C9" s="25" t="s">
        <v>40</v>
      </c>
      <c r="D9" s="14">
        <v>10000</v>
      </c>
      <c r="E9" s="42"/>
      <c r="F9" s="14">
        <f>D7:D9*E9</f>
        <v>0</v>
      </c>
    </row>
    <row r="10" spans="1:6" ht="19.149999999999999" customHeight="1" x14ac:dyDescent="0.25">
      <c r="A10" s="30" t="s">
        <v>9</v>
      </c>
      <c r="B10" s="32" t="s">
        <v>31</v>
      </c>
      <c r="C10" s="25" t="s">
        <v>3</v>
      </c>
      <c r="D10" s="14">
        <v>7000</v>
      </c>
      <c r="E10" s="42"/>
      <c r="F10" s="14">
        <f t="shared" ref="F10:F21" si="0">D8:D10*E10</f>
        <v>0</v>
      </c>
    </row>
    <row r="11" spans="1:6" ht="30" x14ac:dyDescent="0.25">
      <c r="A11" s="30" t="s">
        <v>10</v>
      </c>
      <c r="B11" s="32" t="s">
        <v>21</v>
      </c>
      <c r="C11" s="25" t="s">
        <v>41</v>
      </c>
      <c r="D11" s="14">
        <v>1</v>
      </c>
      <c r="E11" s="42"/>
      <c r="F11" s="14">
        <f t="shared" si="0"/>
        <v>0</v>
      </c>
    </row>
    <row r="12" spans="1:6" s="1" customFormat="1" ht="15.75" x14ac:dyDescent="0.25">
      <c r="A12" s="33" t="s">
        <v>11</v>
      </c>
      <c r="B12" s="34" t="s">
        <v>22</v>
      </c>
      <c r="C12" s="35" t="s">
        <v>0</v>
      </c>
      <c r="D12" s="36" t="s">
        <v>0</v>
      </c>
      <c r="E12" s="43"/>
      <c r="F12" s="14"/>
    </row>
    <row r="13" spans="1:6" ht="30" x14ac:dyDescent="0.25">
      <c r="A13" s="30" t="s">
        <v>12</v>
      </c>
      <c r="B13" s="32" t="s">
        <v>32</v>
      </c>
      <c r="C13" s="25" t="s">
        <v>3</v>
      </c>
      <c r="D13" s="14">
        <v>2300</v>
      </c>
      <c r="E13" s="42"/>
      <c r="F13" s="14">
        <f t="shared" si="0"/>
        <v>0</v>
      </c>
    </row>
    <row r="14" spans="1:6" ht="60" x14ac:dyDescent="0.25">
      <c r="A14" s="30" t="s">
        <v>24</v>
      </c>
      <c r="B14" s="32" t="s">
        <v>45</v>
      </c>
      <c r="C14" s="25" t="s">
        <v>3</v>
      </c>
      <c r="D14" s="14">
        <v>7000</v>
      </c>
      <c r="E14" s="42"/>
      <c r="F14" s="14">
        <f t="shared" si="0"/>
        <v>0</v>
      </c>
    </row>
    <row r="15" spans="1:6" ht="30" x14ac:dyDescent="0.25">
      <c r="A15" s="30" t="s">
        <v>27</v>
      </c>
      <c r="B15" s="32" t="s">
        <v>28</v>
      </c>
      <c r="C15" s="25" t="s">
        <v>3</v>
      </c>
      <c r="D15" s="14">
        <v>2000</v>
      </c>
      <c r="E15" s="42"/>
      <c r="F15" s="14">
        <f t="shared" si="0"/>
        <v>0</v>
      </c>
    </row>
    <row r="16" spans="1:6" ht="45" x14ac:dyDescent="0.25">
      <c r="A16" s="30" t="s">
        <v>13</v>
      </c>
      <c r="B16" s="32" t="s">
        <v>44</v>
      </c>
      <c r="C16" s="25" t="s">
        <v>3</v>
      </c>
      <c r="D16" s="14">
        <v>20000</v>
      </c>
      <c r="E16" s="42"/>
      <c r="F16" s="14">
        <f t="shared" si="0"/>
        <v>0</v>
      </c>
    </row>
    <row r="17" spans="1:6" s="1" customFormat="1" ht="15.75" x14ac:dyDescent="0.25">
      <c r="A17" s="37" t="s">
        <v>14</v>
      </c>
      <c r="B17" s="38" t="s">
        <v>25</v>
      </c>
      <c r="C17" s="35" t="s">
        <v>0</v>
      </c>
      <c r="D17" s="36" t="s">
        <v>0</v>
      </c>
      <c r="E17" s="43"/>
      <c r="F17" s="14"/>
    </row>
    <row r="18" spans="1:6" s="1" customFormat="1" ht="15.75" x14ac:dyDescent="0.25">
      <c r="A18" s="33" t="s">
        <v>15</v>
      </c>
      <c r="B18" s="34" t="s">
        <v>1</v>
      </c>
      <c r="C18" s="35" t="s">
        <v>0</v>
      </c>
      <c r="D18" s="36" t="s">
        <v>0</v>
      </c>
      <c r="E18" s="43"/>
      <c r="F18" s="14"/>
    </row>
    <row r="19" spans="1:6" s="1" customFormat="1" ht="15.75" x14ac:dyDescent="0.25">
      <c r="A19" s="33" t="s">
        <v>16</v>
      </c>
      <c r="B19" s="34" t="s">
        <v>2</v>
      </c>
      <c r="C19" s="35" t="s">
        <v>0</v>
      </c>
      <c r="D19" s="36" t="s">
        <v>0</v>
      </c>
      <c r="E19" s="43"/>
      <c r="F19" s="14"/>
    </row>
    <row r="20" spans="1:6" ht="45" x14ac:dyDescent="0.25">
      <c r="A20" s="30" t="s">
        <v>17</v>
      </c>
      <c r="B20" s="32" t="s">
        <v>42</v>
      </c>
      <c r="C20" s="25" t="s">
        <v>5</v>
      </c>
      <c r="D20" s="14">
        <v>1</v>
      </c>
      <c r="E20" s="44"/>
      <c r="F20" s="14">
        <f t="shared" si="0"/>
        <v>0</v>
      </c>
    </row>
    <row r="21" spans="1:6" ht="30" x14ac:dyDescent="0.25">
      <c r="A21" s="24" t="s">
        <v>29</v>
      </c>
      <c r="B21" s="32" t="s">
        <v>30</v>
      </c>
      <c r="C21" s="25" t="s">
        <v>5</v>
      </c>
      <c r="D21" s="14">
        <v>1</v>
      </c>
      <c r="E21" s="44"/>
      <c r="F21" s="14">
        <f t="shared" si="0"/>
        <v>0</v>
      </c>
    </row>
    <row r="22" spans="1:6" ht="15.75" x14ac:dyDescent="0.25">
      <c r="A22" s="24"/>
      <c r="B22" s="32" t="s">
        <v>18</v>
      </c>
      <c r="C22" s="25"/>
      <c r="D22" s="14"/>
      <c r="E22" s="44"/>
      <c r="F22" s="15">
        <f>SUM(F9:F21)</f>
        <v>0</v>
      </c>
    </row>
    <row r="23" spans="1:6" x14ac:dyDescent="0.25">
      <c r="A23" s="24"/>
      <c r="B23" s="32" t="s">
        <v>19</v>
      </c>
      <c r="C23" s="25"/>
      <c r="D23" s="14"/>
      <c r="E23" s="42"/>
      <c r="F23" s="14">
        <f>F22*0.17</f>
        <v>0</v>
      </c>
    </row>
    <row r="24" spans="1:6" x14ac:dyDescent="0.25">
      <c r="A24" s="24"/>
      <c r="B24" s="32" t="s">
        <v>20</v>
      </c>
      <c r="C24" s="25"/>
      <c r="D24" s="14"/>
      <c r="E24" s="42"/>
      <c r="F24" s="14">
        <f>SUM(F22:F23)</f>
        <v>0</v>
      </c>
    </row>
    <row r="25" spans="1:6" x14ac:dyDescent="0.25">
      <c r="A25" s="24"/>
      <c r="B25" s="32"/>
      <c r="C25" s="25"/>
      <c r="D25" s="14"/>
      <c r="E25" s="42"/>
      <c r="F25" s="14"/>
    </row>
    <row r="26" spans="1:6" x14ac:dyDescent="0.25">
      <c r="A26" s="10"/>
      <c r="B26" s="11"/>
      <c r="C26" s="12"/>
      <c r="D26" s="13"/>
      <c r="E26" s="45"/>
      <c r="F26" s="13"/>
    </row>
    <row r="27" spans="1:6" x14ac:dyDescent="0.25">
      <c r="A27" s="10"/>
      <c r="B27" s="11"/>
      <c r="C27" s="12"/>
      <c r="D27" s="13"/>
      <c r="E27" s="45"/>
      <c r="F27" s="13"/>
    </row>
    <row r="28" spans="1:6" x14ac:dyDescent="0.25">
      <c r="A28" s="10"/>
      <c r="B28" s="11"/>
      <c r="C28" s="12"/>
      <c r="D28" s="13"/>
      <c r="E28" s="45"/>
      <c r="F28" s="13"/>
    </row>
    <row r="29" spans="1:6" x14ac:dyDescent="0.25">
      <c r="A29" s="10"/>
      <c r="B29" s="11"/>
      <c r="C29" s="12"/>
      <c r="D29" s="13"/>
      <c r="E29" s="45"/>
      <c r="F29" s="13"/>
    </row>
    <row r="30" spans="1:6" x14ac:dyDescent="0.25">
      <c r="A30" s="10"/>
      <c r="B30" s="11"/>
      <c r="C30" s="12"/>
      <c r="D30" s="13"/>
      <c r="E30" s="45"/>
      <c r="F30" s="13"/>
    </row>
    <row r="31" spans="1:6" x14ac:dyDescent="0.25">
      <c r="A31" s="10"/>
      <c r="B31" s="11"/>
      <c r="C31" s="12"/>
      <c r="D31" s="13"/>
      <c r="E31" s="45"/>
      <c r="F31" s="13"/>
    </row>
    <row r="32" spans="1:6" x14ac:dyDescent="0.25">
      <c r="A32" s="10"/>
      <c r="B32" s="11"/>
      <c r="C32" s="12"/>
      <c r="D32" s="13"/>
      <c r="E32" s="45"/>
      <c r="F32" s="13"/>
    </row>
    <row r="33" spans="1:6" x14ac:dyDescent="0.25">
      <c r="A33" s="10"/>
      <c r="B33" s="11"/>
      <c r="C33" s="12"/>
      <c r="D33" s="13"/>
      <c r="E33" s="45"/>
      <c r="F33" s="13"/>
    </row>
  </sheetData>
  <sheetProtection algorithmName="SHA-512" hashValue="F4yHHIWl3J7fPhZGGbuK1o0MjlxPEAtKWeXMWbScFG8B8E67n+ifxEJSZhMU3ry79ALW8SuY7VkZlDAqrYBTpg==" saltValue="5kzAGg+rb3HKKVkB+BNxw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חוזה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צורית חפר</cp:lastModifiedBy>
  <dcterms:created xsi:type="dcterms:W3CDTF">2021-12-19T20:40:27Z</dcterms:created>
  <dcterms:modified xsi:type="dcterms:W3CDTF">2022-01-09T08:10:20Z</dcterms:modified>
</cp:coreProperties>
</file>